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SR ZŠ R. 2011-2012" sheetId="1" r:id="rId1"/>
    <sheet name="SR MŠ 2011-201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1" i="1" l="1"/>
  <c r="C23" i="1"/>
  <c r="D30" i="1"/>
  <c r="D29" i="1"/>
  <c r="D28" i="1"/>
  <c r="C14" i="1"/>
  <c r="C24" i="1" l="1"/>
  <c r="B12" i="1"/>
  <c r="B31" i="1" l="1"/>
  <c r="C25" i="1"/>
  <c r="C31" i="1" s="1"/>
  <c r="D31" i="1" l="1"/>
  <c r="D7" i="2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14" i="1"/>
  <c r="D32" i="1"/>
</calcChain>
</file>

<file path=xl/sharedStrings.xml><?xml version="1.0" encoding="utf-8"?>
<sst xmlns="http://schemas.openxmlformats.org/spreadsheetml/2006/main" count="44" uniqueCount="42">
  <si>
    <t>Druh čerpání</t>
  </si>
  <si>
    <t>Rozpočet</t>
  </si>
  <si>
    <t>Čerpáno</t>
  </si>
  <si>
    <t>Zůstatek</t>
  </si>
  <si>
    <t>Zůstatek z minulých let</t>
  </si>
  <si>
    <t>Vybráno k 31.12.2011</t>
  </si>
  <si>
    <t>Výtěžek ze stužkování</t>
  </si>
  <si>
    <t>CELKEM</t>
  </si>
  <si>
    <t>Vedení účtu+položky</t>
  </si>
  <si>
    <t>Třídní výlety</t>
  </si>
  <si>
    <t>Pracovní materiál pro třídu - na projekty (barevné papíry, fixy, balící papír…)</t>
  </si>
  <si>
    <t>Materiál na kopírování</t>
  </si>
  <si>
    <t>Tisk ŽK</t>
  </si>
  <si>
    <t>Adopce na dálku</t>
  </si>
  <si>
    <t>Projekt EKOŠKOLA</t>
  </si>
  <si>
    <t>Ceny - soutěže</t>
  </si>
  <si>
    <t>Vycházející žáci (šerpy, stužky, pamětní listy)</t>
  </si>
  <si>
    <t>Prvňáčci (šerpy, stužky, pamětní listy)</t>
  </si>
  <si>
    <t>Ocenění nejlepších žáků, sportovců, kamarádů</t>
  </si>
  <si>
    <t>Pronájem sálu - stužkování</t>
  </si>
  <si>
    <t>Pronájem sálu - Školní akademie</t>
  </si>
  <si>
    <t>Prezentace školy na veřejnosti</t>
  </si>
  <si>
    <t>Celkem čerpání</t>
  </si>
  <si>
    <t>Poznámka</t>
  </si>
  <si>
    <t>500,00 Kč/třída</t>
  </si>
  <si>
    <t>2 000,00 Kč/třída</t>
  </si>
  <si>
    <t>1 000,00 Kč/třída</t>
  </si>
  <si>
    <t xml:space="preserve">ZŮSTATEK  </t>
  </si>
  <si>
    <t xml:space="preserve">                     Rozpočet SDRUŽENÍ RODIČŮ ZŠ pro rok 2011/2012</t>
  </si>
  <si>
    <t>Zůstatky SDRUŽENÍ RODIČŮ MŠ  K 31.12.2011</t>
  </si>
  <si>
    <t>MŠ TYLOVA</t>
  </si>
  <si>
    <t>MŠ ČAPKOVA</t>
  </si>
  <si>
    <t>MŠ SOUKENICKÁ</t>
  </si>
  <si>
    <t>Výtvarná dílna ŠD</t>
  </si>
  <si>
    <t>Činnost žákovského parlamentu</t>
  </si>
  <si>
    <t>Výtěžek z výtvarné dílny ŠD</t>
  </si>
  <si>
    <t>Primární prevence</t>
  </si>
  <si>
    <t>Vybráno k 31.12.2012</t>
  </si>
  <si>
    <t>Výtěžek z vánočního jarmarku 2011</t>
  </si>
  <si>
    <t>Výtěžek z vánočního jarmarku 2012</t>
  </si>
  <si>
    <t xml:space="preserve">                            Čepání k 31.12.2012</t>
  </si>
  <si>
    <t>V Litvínově 24.1.2013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</si>
</sst>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/>
    <xf numFmtId="0" fontId="2" fillId="0" borderId="0" xfId="0" applyFont="1"/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2" fontId="0" fillId="0" borderId="0" xfId="0" applyNumberFormat="1"/>
    <xf numFmtId="0" fontId="3" fillId="0" borderId="0" xfId="0" applyFont="1"/>
    <xf numFmtId="42" fontId="1" fillId="0" borderId="0" xfId="0" applyNumberFormat="1" applyFont="1"/>
    <xf numFmtId="0" fontId="0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</cellXfs>
  <cellStyles count="1">
    <cellStyle name="Normální" xfId="0" builtinId="0"/>
  </cellStyles>
  <dxfs count="13">
    <dxf>
      <alignment horizontal="center" vertical="center" textRotation="0" wrapText="0" indent="0" justifyLastLine="0" shrinkToFit="0" readingOrder="0"/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4:D32" totalsRowCount="1" headerRowDxfId="12" totalsRowDxfId="10" headerRowBorderDxfId="11" totalsRowBorderDxfId="9">
  <autoFilter ref="A4:D31"/>
  <tableColumns count="4">
    <tableColumn id="1" name="Druh čerpání" totalsRowLabel="ZŮSTATEK  " dataDxfId="8" totalsRowDxfId="7"/>
    <tableColumn id="2" name="Rozpočet" dataDxfId="6" totalsRowDxfId="5"/>
    <tableColumn id="3" name="Čerpáno" dataDxfId="4" totalsRowDxfId="3"/>
    <tableColumn id="4" name="Zůstatek" totalsRowFunction="custom" dataDxfId="2" totalsRowDxfId="1">
      <totalsRowFormula>B12-C31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E4:E25" totalsRowShown="0" headerRowDxfId="0">
  <autoFilter ref="E4:E25"/>
  <tableColumns count="1">
    <tableColumn id="1" name="Poznámk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5"/>
  <sheetViews>
    <sheetView tabSelected="1" workbookViewId="0">
      <selection activeCell="E29" sqref="E29"/>
    </sheetView>
  </sheetViews>
  <sheetFormatPr defaultRowHeight="15" x14ac:dyDescent="0.25"/>
  <cols>
    <col min="1" max="1" width="20.42578125" customWidth="1"/>
    <col min="2" max="5" width="15.7109375" customWidth="1"/>
  </cols>
  <sheetData>
    <row r="1" spans="1:5" ht="18" customHeight="1" x14ac:dyDescent="0.3">
      <c r="A1" s="9" t="s">
        <v>28</v>
      </c>
    </row>
    <row r="2" spans="1:5" ht="15" customHeight="1" x14ac:dyDescent="0.3">
      <c r="A2" s="9"/>
      <c r="B2" s="8" t="s">
        <v>40</v>
      </c>
    </row>
    <row r="3" spans="1:5" ht="8.1" customHeight="1" x14ac:dyDescent="0.25"/>
    <row r="4" spans="1:5" ht="20.100000000000001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23</v>
      </c>
    </row>
    <row r="5" spans="1:5" ht="30" x14ac:dyDescent="0.25">
      <c r="A5" s="2" t="s">
        <v>4</v>
      </c>
      <c r="B5" s="10">
        <v>105278.29</v>
      </c>
      <c r="C5" s="2"/>
      <c r="D5" s="2"/>
      <c r="E5" s="1"/>
    </row>
    <row r="6" spans="1:5" ht="20.100000000000001" customHeight="1" x14ac:dyDescent="0.25">
      <c r="A6" s="2" t="s">
        <v>5</v>
      </c>
      <c r="B6" s="10">
        <v>69000</v>
      </c>
      <c r="C6" s="2"/>
      <c r="D6" s="2"/>
      <c r="E6" s="1"/>
    </row>
    <row r="7" spans="1:5" ht="20.100000000000001" customHeight="1" x14ac:dyDescent="0.25">
      <c r="A7" s="2" t="s">
        <v>37</v>
      </c>
      <c r="B7" s="10">
        <v>68600</v>
      </c>
      <c r="C7" s="3"/>
      <c r="D7" s="2"/>
      <c r="E7" s="1"/>
    </row>
    <row r="8" spans="1:5" ht="35.1" customHeight="1" x14ac:dyDescent="0.25">
      <c r="A8" s="4" t="s">
        <v>38</v>
      </c>
      <c r="B8" s="10">
        <v>20182</v>
      </c>
      <c r="C8" s="3"/>
      <c r="D8" s="3"/>
      <c r="E8" s="1"/>
    </row>
    <row r="9" spans="1:5" ht="30.75" customHeight="1" x14ac:dyDescent="0.25">
      <c r="A9" s="4" t="s">
        <v>39</v>
      </c>
      <c r="B9" s="10">
        <v>19135</v>
      </c>
      <c r="C9" s="3"/>
      <c r="D9" s="3"/>
      <c r="E9" s="1"/>
    </row>
    <row r="10" spans="1:5" ht="20.100000000000001" customHeight="1" x14ac:dyDescent="0.25">
      <c r="A10" s="4" t="s">
        <v>6</v>
      </c>
      <c r="B10" s="10">
        <v>13440</v>
      </c>
      <c r="C10" s="3"/>
      <c r="D10" s="3"/>
      <c r="E10" s="1"/>
    </row>
    <row r="11" spans="1:5" ht="35.1" customHeight="1" x14ac:dyDescent="0.25">
      <c r="A11" s="4" t="s">
        <v>35</v>
      </c>
      <c r="B11" s="10">
        <v>1010</v>
      </c>
      <c r="C11" s="3"/>
      <c r="D11" s="3"/>
      <c r="E11" s="1"/>
    </row>
    <row r="12" spans="1:5" ht="20.100000000000001" customHeight="1" x14ac:dyDescent="0.25">
      <c r="A12" s="5" t="s">
        <v>7</v>
      </c>
      <c r="B12" s="12">
        <f>SUM(B5:B11)</f>
        <v>296645.28999999998</v>
      </c>
      <c r="C12" s="3"/>
      <c r="D12" s="3"/>
    </row>
    <row r="13" spans="1:5" ht="20.100000000000001" customHeight="1" x14ac:dyDescent="0.25">
      <c r="A13" s="4"/>
      <c r="B13" s="11"/>
      <c r="C13" s="3"/>
      <c r="D13" s="3"/>
    </row>
    <row r="14" spans="1:5" ht="20.100000000000001" customHeight="1" x14ac:dyDescent="0.25">
      <c r="A14" s="4" t="s">
        <v>8</v>
      </c>
      <c r="B14" s="13">
        <v>1000</v>
      </c>
      <c r="C14" s="13">
        <f>770+262</f>
        <v>1032</v>
      </c>
      <c r="D14" s="13">
        <f>B14-C14</f>
        <v>-32</v>
      </c>
    </row>
    <row r="15" spans="1:5" ht="20.100000000000001" customHeight="1" x14ac:dyDescent="0.25">
      <c r="A15" s="4" t="s">
        <v>9</v>
      </c>
      <c r="B15" s="13">
        <v>12000</v>
      </c>
      <c r="C15" s="13">
        <v>10000</v>
      </c>
      <c r="D15" s="13">
        <f t="shared" ref="D15:D31" si="0">B15-C15</f>
        <v>2000</v>
      </c>
      <c r="E15" s="20" t="s">
        <v>24</v>
      </c>
    </row>
    <row r="16" spans="1:5" ht="65.099999999999994" customHeight="1" x14ac:dyDescent="0.25">
      <c r="A16" s="4" t="s">
        <v>10</v>
      </c>
      <c r="B16" s="13">
        <v>24000</v>
      </c>
      <c r="C16" s="13">
        <v>24000</v>
      </c>
      <c r="D16" s="13">
        <f t="shared" si="0"/>
        <v>0</v>
      </c>
      <c r="E16" s="20" t="s">
        <v>26</v>
      </c>
    </row>
    <row r="17" spans="1:5" ht="20.100000000000001" customHeight="1" x14ac:dyDescent="0.25">
      <c r="A17" s="4" t="s">
        <v>11</v>
      </c>
      <c r="B17" s="13">
        <v>12000</v>
      </c>
      <c r="C17" s="13">
        <v>10980</v>
      </c>
      <c r="D17" s="13">
        <f t="shared" si="0"/>
        <v>1020</v>
      </c>
      <c r="E17" s="1"/>
    </row>
    <row r="18" spans="1:5" ht="20.100000000000001" customHeight="1" x14ac:dyDescent="0.25">
      <c r="A18" s="4" t="s">
        <v>12</v>
      </c>
      <c r="B18" s="13">
        <v>13000</v>
      </c>
      <c r="C18" s="13">
        <v>15292</v>
      </c>
      <c r="D18" s="19">
        <f t="shared" si="0"/>
        <v>-2292</v>
      </c>
      <c r="E18" s="1"/>
    </row>
    <row r="19" spans="1:5" x14ac:dyDescent="0.25">
      <c r="A19" s="4" t="s">
        <v>13</v>
      </c>
      <c r="B19" s="13">
        <v>4900</v>
      </c>
      <c r="C19" s="13">
        <v>4900</v>
      </c>
      <c r="D19" s="13">
        <f t="shared" si="0"/>
        <v>0</v>
      </c>
      <c r="E19" s="1"/>
    </row>
    <row r="20" spans="1:5" ht="20.100000000000001" customHeight="1" x14ac:dyDescent="0.25">
      <c r="A20" s="4" t="s">
        <v>14</v>
      </c>
      <c r="B20" s="13">
        <v>1600</v>
      </c>
      <c r="C20" s="13">
        <v>2400</v>
      </c>
      <c r="D20" s="13">
        <f t="shared" si="0"/>
        <v>-800</v>
      </c>
      <c r="E20" s="1"/>
    </row>
    <row r="21" spans="1:5" x14ac:dyDescent="0.25">
      <c r="A21" s="4" t="s">
        <v>15</v>
      </c>
      <c r="B21" s="13">
        <v>10000</v>
      </c>
      <c r="C21" s="13">
        <f>4921+1988</f>
        <v>6909</v>
      </c>
      <c r="D21" s="13">
        <f t="shared" si="0"/>
        <v>3091</v>
      </c>
      <c r="E21" s="1"/>
    </row>
    <row r="22" spans="1:5" ht="45" x14ac:dyDescent="0.25">
      <c r="A22" s="4" t="s">
        <v>16</v>
      </c>
      <c r="B22" s="13">
        <v>6000</v>
      </c>
      <c r="C22" s="13">
        <v>2010</v>
      </c>
      <c r="D22" s="13">
        <f t="shared" si="0"/>
        <v>3990</v>
      </c>
      <c r="E22" s="20" t="s">
        <v>25</v>
      </c>
    </row>
    <row r="23" spans="1:5" ht="30" customHeight="1" x14ac:dyDescent="0.25">
      <c r="A23" s="4" t="s">
        <v>17</v>
      </c>
      <c r="B23" s="13">
        <v>3000</v>
      </c>
      <c r="C23" s="13">
        <f>4006+1971-1544</f>
        <v>4433</v>
      </c>
      <c r="D23" s="19">
        <f t="shared" si="0"/>
        <v>-1433</v>
      </c>
      <c r="E23" s="20" t="s">
        <v>26</v>
      </c>
    </row>
    <row r="24" spans="1:5" ht="50.1" customHeight="1" x14ac:dyDescent="0.25">
      <c r="A24" s="4" t="s">
        <v>18</v>
      </c>
      <c r="B24" s="13">
        <v>10000</v>
      </c>
      <c r="C24" s="13">
        <f>2484+10680</f>
        <v>13164</v>
      </c>
      <c r="D24" s="19">
        <f t="shared" si="0"/>
        <v>-3164</v>
      </c>
      <c r="E24" s="1"/>
    </row>
    <row r="25" spans="1:5" ht="30.75" customHeight="1" x14ac:dyDescent="0.25">
      <c r="A25" s="4" t="s">
        <v>19</v>
      </c>
      <c r="B25" s="13">
        <v>5000</v>
      </c>
      <c r="C25" s="13">
        <f>5000+3000</f>
        <v>8000</v>
      </c>
      <c r="D25" s="19">
        <f t="shared" si="0"/>
        <v>-3000</v>
      </c>
      <c r="E25" s="7"/>
    </row>
    <row r="26" spans="1:5" ht="24.95" customHeight="1" x14ac:dyDescent="0.25">
      <c r="A26" s="4" t="s">
        <v>20</v>
      </c>
      <c r="B26" s="13">
        <v>5000</v>
      </c>
      <c r="C26" s="13">
        <v>0</v>
      </c>
      <c r="D26" s="13">
        <f t="shared" si="0"/>
        <v>5000</v>
      </c>
    </row>
    <row r="27" spans="1:5" ht="35.1" customHeight="1" x14ac:dyDescent="0.25">
      <c r="A27" s="18" t="s">
        <v>34</v>
      </c>
      <c r="B27" s="13">
        <v>5000</v>
      </c>
      <c r="C27" s="13">
        <v>1100</v>
      </c>
      <c r="D27" s="13">
        <f t="shared" si="0"/>
        <v>3900</v>
      </c>
    </row>
    <row r="28" spans="1:5" x14ac:dyDescent="0.25">
      <c r="A28" s="18" t="s">
        <v>36</v>
      </c>
      <c r="B28" s="13">
        <v>30000</v>
      </c>
      <c r="C28" s="14">
        <v>28480</v>
      </c>
      <c r="D28" s="13">
        <f t="shared" si="0"/>
        <v>1520</v>
      </c>
    </row>
    <row r="29" spans="1:5" ht="30" x14ac:dyDescent="0.25">
      <c r="A29" s="4" t="s">
        <v>21</v>
      </c>
      <c r="B29" s="13">
        <v>10000</v>
      </c>
      <c r="C29" s="13">
        <v>10000</v>
      </c>
      <c r="D29" s="13">
        <f t="shared" si="0"/>
        <v>0</v>
      </c>
    </row>
    <row r="30" spans="1:5" x14ac:dyDescent="0.25">
      <c r="A30" s="18" t="s">
        <v>33</v>
      </c>
      <c r="B30" s="13"/>
      <c r="C30" s="14">
        <v>4680</v>
      </c>
      <c r="D30" s="19">
        <f t="shared" si="0"/>
        <v>-4680</v>
      </c>
    </row>
    <row r="31" spans="1:5" x14ac:dyDescent="0.25">
      <c r="A31" s="5" t="s">
        <v>22</v>
      </c>
      <c r="B31" s="13">
        <f>SUM(B14:B30)</f>
        <v>152500</v>
      </c>
      <c r="C31" s="14">
        <f>SUM(C14:C30)</f>
        <v>147380</v>
      </c>
      <c r="D31" s="13">
        <f t="shared" si="0"/>
        <v>5120</v>
      </c>
    </row>
    <row r="32" spans="1:5" x14ac:dyDescent="0.25">
      <c r="A32" s="1" t="s">
        <v>27</v>
      </c>
      <c r="B32" s="1"/>
      <c r="C32" s="1"/>
      <c r="D32" s="7">
        <f>B12-C31</f>
        <v>149265.28999999998</v>
      </c>
    </row>
    <row r="35" spans="1:1" x14ac:dyDescent="0.25">
      <c r="A35" t="s">
        <v>41</v>
      </c>
    </row>
  </sheetData>
  <pageMargins left="0.43307086614173229" right="0.23622047244094491" top="0" bottom="0" header="0.31496062992125984" footer="0.31496062992125984"/>
  <pageSetup paperSize="9" orientation="portrait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D7"/>
  <sheetViews>
    <sheetView workbookViewId="0">
      <selection activeCell="F5" sqref="F5"/>
    </sheetView>
  </sheetViews>
  <sheetFormatPr defaultRowHeight="15" x14ac:dyDescent="0.25"/>
  <cols>
    <col min="4" max="4" width="10.28515625" bestFit="1" customWidth="1"/>
  </cols>
  <sheetData>
    <row r="2" spans="1:4" x14ac:dyDescent="0.25">
      <c r="B2" s="16" t="s">
        <v>29</v>
      </c>
    </row>
    <row r="4" spans="1:4" ht="24.95" customHeight="1" x14ac:dyDescent="0.25">
      <c r="A4" t="s">
        <v>30</v>
      </c>
      <c r="D4" s="15">
        <v>28358</v>
      </c>
    </row>
    <row r="5" spans="1:4" ht="24.95" customHeight="1" x14ac:dyDescent="0.25">
      <c r="A5" t="s">
        <v>31</v>
      </c>
      <c r="D5" s="15">
        <v>10253</v>
      </c>
    </row>
    <row r="6" spans="1:4" ht="24.95" customHeight="1" x14ac:dyDescent="0.25">
      <c r="A6" t="s">
        <v>32</v>
      </c>
      <c r="D6" s="15">
        <v>12379</v>
      </c>
    </row>
    <row r="7" spans="1:4" ht="24.95" customHeight="1" x14ac:dyDescent="0.25">
      <c r="A7" s="8" t="s">
        <v>7</v>
      </c>
      <c r="B7" s="8"/>
      <c r="C7" s="8"/>
      <c r="D7" s="17">
        <f>SUM(D4:D6)</f>
        <v>50990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SR ZŠ R. 2011-2012</vt:lpstr>
      <vt:lpstr>SR MŠ 2011-2012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 9</dc:creator>
  <cp:lastModifiedBy>Pavla Tomášová</cp:lastModifiedBy>
  <cp:lastPrinted>2013-01-24T10:36:57Z</cp:lastPrinted>
  <dcterms:created xsi:type="dcterms:W3CDTF">2012-01-03T12:30:10Z</dcterms:created>
  <dcterms:modified xsi:type="dcterms:W3CDTF">2013-01-24T12:05:39Z</dcterms:modified>
</cp:coreProperties>
</file>